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INFORME TRIMESTRAL (ENERO - MARZO 2019)\EXCEL INFORME TRIMESTRAL\"/>
    </mc:Choice>
  </mc:AlternateContent>
  <bookViews>
    <workbookView xWindow="0" yWindow="600" windowWidth="20490" windowHeight="70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29" i="1"/>
  <c r="I24" i="1"/>
  <c r="I14" i="1"/>
  <c r="I9" i="1"/>
  <c r="F35" i="1"/>
  <c r="I35" i="1" s="1"/>
  <c r="F34" i="1"/>
  <c r="F33" i="1"/>
  <c r="I33" i="1" s="1"/>
  <c r="F32" i="1"/>
  <c r="I32" i="1" s="1"/>
  <c r="F30" i="1"/>
  <c r="I30" i="1" s="1"/>
  <c r="F29" i="1"/>
  <c r="F28" i="1"/>
  <c r="I28" i="1" s="1"/>
  <c r="F27" i="1"/>
  <c r="I27" i="1" s="1"/>
  <c r="F25" i="1"/>
  <c r="I25" i="1" s="1"/>
  <c r="F24" i="1"/>
  <c r="F23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I19" i="1" l="1"/>
  <c r="I10" i="1"/>
  <c r="H37" i="1"/>
  <c r="G37" i="1"/>
  <c r="E37" i="1"/>
  <c r="D37" i="1"/>
  <c r="I23" i="1"/>
  <c r="I26" i="1"/>
  <c r="I31" i="1"/>
  <c r="F10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<sst xmlns="http://schemas.openxmlformats.org/spreadsheetml/2006/main" count="65" uniqueCount="65">
  <si>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</si>
  <si>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</si>
  <si>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</si>
  <si>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</si>
  <si>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</si>
  <si>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</si>
  <si>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</si>
  <si>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</si>
  <si>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</si>
  <si>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</si>
  <si>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</si>
  <si>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</si>
  <si>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</si>
  <si>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</si>
  <si>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</si>
  <si>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</si>
  <si>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</si>
  <si>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</si>
  <si>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</si>
  <si>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</si>
  <si>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</si>
  <si>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</si>
  <si>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</si>
  <si>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</si>
  <si>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</si>
  <si>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</si>
  <si>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</si>
  <si>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</si>
  <si>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</si>
  <si>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</si>
  <si>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</si>
  <si>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</si>
  <si>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</si>
  <si>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</si>
  <si>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</si>
  <si>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</si>
  <si>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</si>
  <si>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</si>
  <si>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</si>
  <si>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</si>
  <si>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</si>
  <si>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</si>
  <si>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</si>
  <si>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</si>
  <si>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</si>
  <si>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</si>
  <si>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</si>
  <si>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</si>
  <si>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</si>
  <si>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</si>
  <si>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</si>
  <si>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</si>
  <si>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</si>
  <si>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</si>
  <si>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</si>
  <si>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</si>
  <si>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</si>
  <si>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</si>
  <si>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</si>
  <si>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</si>
  <si>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</si>
  <si>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</si>
  <si>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</si>
  <si>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</si>
  <si>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 FELIPE
GASTO POR CATEGORÍA PROGRAMÁTICA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</si>
</sst>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61</xdr:row>
      <xdr:rowOff>57150</xdr:rowOff>
    </xdr:from>
    <xdr:to>
      <xdr:col>8</xdr:col>
      <xdr:colOff>1019175</xdr:colOff>
      <xdr:row>68</xdr:row>
      <xdr:rowOff>123825</xdr:rowOff>
    </xdr:to>
    <xdr:sp macro="" textlink="">
      <xdr:nvSpPr>
        <xdr:cNvPr id="3" name="CuadroTexto 2"/>
        <xdr:cNvSpPr txBox="1"/>
      </xdr:nvSpPr>
      <xdr:spPr>
        <a:xfrm>
          <a:off x="400050" y="9286875"/>
          <a:ext cx="10448925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__________________________		                         ________________________________	                       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                                                     Presidenta de la Comisión de Hacienda	                                              Tesorero Municipal</a:t>
          </a:r>
        </a:p>
        <a:p>
          <a:r>
            <a:rPr lang="es-MX" sz="1100"/>
            <a:t>  Lic. Eduardo</a:t>
          </a:r>
          <a:r>
            <a:rPr lang="es-MX" sz="1100" baseline="0"/>
            <a:t> Maldonado García 	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25093451.91</v>
      </c>
      <c r="E7" s="18">
        <f>SUM(E8:E9)</f>
        <v>-9811137.4800000004</v>
      </c>
      <c r="F7" s="18">
        <f t="shared" ref="F7:I7" si="0">SUM(F8:F9)</f>
        <v>15282314.43</v>
      </c>
      <c r="G7" s="18">
        <f t="shared" si="0"/>
        <v>0</v>
      </c>
      <c r="H7" s="18">
        <f t="shared" si="0"/>
        <v>0</v>
      </c>
      <c r="I7" s="18">
        <f t="shared" si="0"/>
        <v>15282314.43</v>
      </c>
    </row>
    <row r="8" spans="1:9" x14ac:dyDescent="0.2">
      <c r="A8" s="27" t="s">
        <v>41</v>
      </c>
      <c r="B8" s="9"/>
      <c r="C8" s="3" t="s">
        <v>1</v>
      </c>
      <c r="D8" s="19">
        <v>25093451.91</v>
      </c>
      <c r="E8" s="19">
        <v>-9811137.4800000004</v>
      </c>
      <c r="F8" s="19">
        <f>D8+E8</f>
        <v>15282314.43</v>
      </c>
      <c r="G8" s="19">
        <v>0</v>
      </c>
      <c r="H8" s="19">
        <v>0</v>
      </c>
      <c r="I8" s="19">
        <f>F8-G8</f>
        <v>15282314.43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450242433.74000001</v>
      </c>
      <c r="E10" s="18">
        <f>SUM(E11:E18)</f>
        <v>-46168748.300000004</v>
      </c>
      <c r="F10" s="18">
        <f t="shared" ref="F10:I10" si="1">SUM(F11:F18)</f>
        <v>404073685.43999994</v>
      </c>
      <c r="G10" s="18">
        <f t="shared" si="1"/>
        <v>64078251.560000002</v>
      </c>
      <c r="H10" s="18">
        <f t="shared" si="1"/>
        <v>63130318.32</v>
      </c>
      <c r="I10" s="18">
        <f t="shared" si="1"/>
        <v>339995433.88</v>
      </c>
    </row>
    <row r="11" spans="1:9" x14ac:dyDescent="0.2">
      <c r="A11" s="27" t="s">
        <v>46</v>
      </c>
      <c r="B11" s="9"/>
      <c r="C11" s="3" t="s">
        <v>4</v>
      </c>
      <c r="D11" s="19">
        <v>286668109.13999999</v>
      </c>
      <c r="E11" s="19">
        <v>-83102665.560000002</v>
      </c>
      <c r="F11" s="19">
        <f t="shared" ref="F11:F18" si="2">D11+E11</f>
        <v>203565443.57999998</v>
      </c>
      <c r="G11" s="19">
        <v>38291163.630000003</v>
      </c>
      <c r="H11" s="19">
        <v>37866201.890000001</v>
      </c>
      <c r="I11" s="19">
        <f t="shared" ref="I11:I18" si="3">F11-G11</f>
        <v>165274279.94999999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163574324.59999999</v>
      </c>
      <c r="E18" s="19">
        <v>36933917.259999998</v>
      </c>
      <c r="F18" s="19">
        <f t="shared" si="2"/>
        <v>200508241.85999998</v>
      </c>
      <c r="G18" s="19">
        <v>25787087.93</v>
      </c>
      <c r="H18" s="19">
        <v>25264116.43</v>
      </c>
      <c r="I18" s="19">
        <f t="shared" si="3"/>
        <v>174721153.92999998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3576450.48</v>
      </c>
      <c r="E19" s="18">
        <f>SUM(E20:E22)</f>
        <v>47244.11</v>
      </c>
      <c r="F19" s="18">
        <f t="shared" ref="F19:I19" si="4">SUM(F20:F22)</f>
        <v>3623694.59</v>
      </c>
      <c r="G19" s="18">
        <f t="shared" si="4"/>
        <v>682578.05</v>
      </c>
      <c r="H19" s="18">
        <f t="shared" si="4"/>
        <v>679738.05</v>
      </c>
      <c r="I19" s="18">
        <f t="shared" si="4"/>
        <v>2941116.54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3576450.48</v>
      </c>
      <c r="E21" s="19">
        <v>47244.11</v>
      </c>
      <c r="F21" s="19">
        <f t="shared" si="5"/>
        <v>3623694.59</v>
      </c>
      <c r="G21" s="19">
        <v>682578.05</v>
      </c>
      <c r="H21" s="19">
        <v>679738.05</v>
      </c>
      <c r="I21" s="19">
        <f t="shared" si="6"/>
        <v>2941116.54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8031781.2599999998</v>
      </c>
      <c r="E26" s="18">
        <f>SUM(E27:E30)</f>
        <v>0</v>
      </c>
      <c r="F26" s="18">
        <f t="shared" ref="F26:I26" si="10">SUM(F27:F30)</f>
        <v>8031781.2599999998</v>
      </c>
      <c r="G26" s="18">
        <f t="shared" si="10"/>
        <v>1590439.32</v>
      </c>
      <c r="H26" s="18">
        <f t="shared" si="10"/>
        <v>1590439.32</v>
      </c>
      <c r="I26" s="18">
        <f t="shared" si="10"/>
        <v>6441341.9399999995</v>
      </c>
    </row>
    <row r="27" spans="1:9" x14ac:dyDescent="0.2">
      <c r="A27" s="27" t="s">
        <v>56</v>
      </c>
      <c r="B27" s="9"/>
      <c r="C27" s="3" t="s">
        <v>20</v>
      </c>
      <c r="D27" s="19">
        <v>8031781.2599999998</v>
      </c>
      <c r="E27" s="19">
        <v>0</v>
      </c>
      <c r="F27" s="19">
        <f t="shared" ref="F27:F30" si="11">D27+E27</f>
        <v>8031781.2599999998</v>
      </c>
      <c r="G27" s="19">
        <v>1590439.32</v>
      </c>
      <c r="H27" s="19">
        <v>1590439.32</v>
      </c>
      <c r="I27" s="19">
        <f t="shared" ref="I27:I30" si="12">F27-G27</f>
        <v>6441341.9399999995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486944117.39000005</v>
      </c>
      <c r="E37" s="24">
        <f t="shared" ref="E37:I37" si="16">SUM(E7+E10+E19+E23+E26+E31)</f>
        <v>-55932641.670000002</v>
      </c>
      <c r="F37" s="24">
        <f t="shared" si="16"/>
        <v>431011475.71999991</v>
      </c>
      <c r="G37" s="24">
        <f t="shared" si="16"/>
        <v>66351268.93</v>
      </c>
      <c r="H37" s="24">
        <f t="shared" si="16"/>
        <v>65400495.689999998</v>
      </c>
      <c r="I37" s="24">
        <f t="shared" si="16"/>
        <v>364660206.79000002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54" right="0.4" top="1.31" bottom="0.74803149606299213" header="0.31496062992125984" footer="0.31496062992125984"/>
  <pageSetup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2019-04-29T22:25:56Z</cp:lastPrinted>
  <dcterms:created xsi:type="dcterms:W3CDTF">2012-12-11T21:13:37Z</dcterms:created>
  <dcterms:modified xsi:type="dcterms:W3CDTF">2019-05-08T18:40:45Z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